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i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333333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0" borderId="1" pivotButton="0" quotePrefix="0" xfId="0"/>
    <xf numFmtId="4" fontId="0" fillId="3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FREE MINI PRICE CALCULATOR — Tobywater Digital (full version adds Actuals, Variance, Monthly Summary &amp; QA)</t>
        </is>
      </c>
    </row>
    <row r="2">
      <c r="A2" t="inlineStr">
        <is>
          <t>Platform (Etsy / Amazon)</t>
        </is>
      </c>
      <c r="B2" s="2" t="inlineStr">
        <is>
          <t>Etsy</t>
        </is>
      </c>
    </row>
    <row r="3">
      <c r="A3" s="2" t="inlineStr">
        <is>
          <t>COGS ($)</t>
        </is>
      </c>
      <c r="B3" s="3" t="n">
        <v>10</v>
      </c>
    </row>
    <row r="4">
      <c r="A4" s="2" t="inlineStr">
        <is>
          <t>Packaging ($)</t>
        </is>
      </c>
      <c r="B4" s="3" t="n">
        <v>1</v>
      </c>
    </row>
    <row r="5">
      <c r="A5" s="2" t="inlineStr">
        <is>
          <t>Shipping you pay ($)</t>
        </is>
      </c>
      <c r="B5" s="3" t="n">
        <v>5</v>
      </c>
    </row>
    <row r="6">
      <c r="A6" s="2" t="inlineStr">
        <is>
          <t>Target margin %</t>
        </is>
      </c>
      <c r="B6" s="4" t="n">
        <v>0.3</v>
      </c>
    </row>
    <row r="7">
      <c r="A7" s="2" t="inlineStr">
        <is>
          <t>Planned list price ($)</t>
        </is>
      </c>
      <c r="B7" s="3" t="n">
        <v>30</v>
      </c>
    </row>
    <row r="8">
      <c r="A8" s="5" t="inlineStr">
        <is>
          <t>Variable fee % (Etsy 9.5% / Amazon 15%)</t>
        </is>
      </c>
      <c r="B8" s="6">
        <f>IF(B2="Amazon",0.15,0.095)</f>
        <v/>
      </c>
    </row>
    <row r="9">
      <c r="A9" s="5" t="inlineStr">
        <is>
          <t>Fixed fee / order (Etsy $0.45 / Amazon $0.99)</t>
        </is>
      </c>
      <c r="B9" s="7">
        <f>IF(B2="Amazon",0.99,0.45)</f>
        <v/>
      </c>
    </row>
    <row r="10">
      <c r="A10" s="5" t="inlineStr">
        <is>
          <t>REQUIRED list price</t>
        </is>
      </c>
      <c r="B10" s="7">
        <f>IF((1-B8-B6)&lt;=0,"Margin too high — fees + margin ≥ 100%",(B3+B4+B5+B9)/(1-B8-B6))</f>
        <v/>
      </c>
    </row>
    <row r="11">
      <c r="A11" s="5" t="inlineStr">
        <is>
          <t>Net profit at planned price</t>
        </is>
      </c>
      <c r="B11" s="7">
        <f>B7-B8*B7-B9-B3-B4-B5</f>
        <v/>
      </c>
    </row>
    <row r="12">
      <c r="A12" s="5" t="inlineStr">
        <is>
          <t>Net margin at planned price</t>
        </is>
      </c>
      <c r="B12" s="6">
        <f>IF(B7=0,0,B11/B7)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2026-10-24T12:20:21+00:00Z</dcterms:created>
  <dcterms:modified xmlns:dcterms="http://purl.org/dc/terms/" xmlns:xsi="http://www.w3.org/2001/XMLSchema-instance" xsi:type="dcterms:W3CDTF">2026-10-24T12:20:21+00:00Z</dcterms:modified>
</cp:coreProperties>
</file>